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FINANZA_AGEVOLATA\DOCUMENTI AGEVOLAZIONI\2 SETTORE B\xxx_PR Energ Imprese\doc uff pubb\"/>
    </mc:Choice>
  </mc:AlternateContent>
  <bookViews>
    <workbookView xWindow="0" yWindow="0" windowWidth="28800" windowHeight="12000"/>
  </bookViews>
  <sheets>
    <sheet name="aiuto ottenibile" sheetId="2" r:id="rId1"/>
  </sheets>
  <calcPr calcId="162913"/>
</workbook>
</file>

<file path=xl/calcChain.xml><?xml version="1.0" encoding="utf-8"?>
<calcChain xmlns="http://schemas.openxmlformats.org/spreadsheetml/2006/main">
  <c r="D55" i="2" l="1"/>
  <c r="D26" i="2" l="1"/>
  <c r="C43" i="2" l="1"/>
</calcChain>
</file>

<file path=xl/comments1.xml><?xml version="1.0" encoding="utf-8"?>
<comments xmlns="http://schemas.openxmlformats.org/spreadsheetml/2006/main">
  <authors>
    <author>Stefano Grandi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Finpiemonte:</t>
        </r>
        <r>
          <rPr>
            <sz val="9"/>
            <color indexed="81"/>
            <rFont val="Tahoma"/>
            <family val="2"/>
          </rPr>
          <t xml:space="preserve">
Inserire ammontare totale progetto.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Finpiemonte:</t>
        </r>
        <r>
          <rPr>
            <sz val="9"/>
            <color indexed="81"/>
            <rFont val="Tahoma"/>
            <family val="2"/>
          </rPr>
          <t xml:space="preserve">
Per definizione quota finanziamento fare riferimento al bando al par. 2.7.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Finpiemonte:</t>
        </r>
        <r>
          <rPr>
            <sz val="9"/>
            <color indexed="81"/>
            <rFont val="Tahoma"/>
            <family val="2"/>
          </rPr>
          <t xml:space="preserve">
Per definizione quota contributo fare riferimento al bando al par. 2.7.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Finpiemonte:</t>
        </r>
        <r>
          <rPr>
            <sz val="9"/>
            <color indexed="81"/>
            <rFont val="Tahoma"/>
            <family val="2"/>
          </rPr>
          <t xml:space="preserve">
Inserire totale impianto di riferimento (se previsto).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Finpiemonte:</t>
        </r>
        <r>
          <rPr>
            <sz val="9"/>
            <color indexed="81"/>
            <rFont val="Tahoma"/>
            <family val="2"/>
          </rPr>
          <t xml:space="preserve">
Inserire percentuale in funzione di intervento e di dimensione impresa. Fare riferimento a tabella a lato.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Finpiemonte:</t>
        </r>
        <r>
          <rPr>
            <sz val="9"/>
            <color indexed="81"/>
            <rFont val="Tahoma"/>
            <family val="2"/>
          </rPr>
          <t xml:space="preserve">
da foglio "calcolo ESL".</t>
        </r>
      </text>
    </comment>
  </commentList>
</comments>
</file>

<file path=xl/sharedStrings.xml><?xml version="1.0" encoding="utf-8"?>
<sst xmlns="http://schemas.openxmlformats.org/spreadsheetml/2006/main" count="60" uniqueCount="52">
  <si>
    <t>INVESTIMENTO INIZIALE</t>
  </si>
  <si>
    <t>Impianto proposto</t>
  </si>
  <si>
    <t>oggetto di richiesta di finanziamento</t>
  </si>
  <si>
    <t>A</t>
  </si>
  <si>
    <t>euro</t>
  </si>
  <si>
    <t>D</t>
  </si>
  <si>
    <t>Impianto di riferimento</t>
  </si>
  <si>
    <t>tradizionale /ordinario</t>
  </si>
  <si>
    <t>B</t>
  </si>
  <si>
    <t>A-B</t>
  </si>
  <si>
    <t>PERCENTUALE MASSIMA DI AIUTO (ESL)</t>
  </si>
  <si>
    <t>Tipologia di intervento</t>
  </si>
  <si>
    <t>Articolo del Reg. (UE) 651/2014 applicabile</t>
  </si>
  <si>
    <t xml:space="preserve">Media impresa </t>
  </si>
  <si>
    <t>Grande impresa</t>
  </si>
  <si>
    <t>Art. 40</t>
  </si>
  <si>
    <t>Art. 38</t>
  </si>
  <si>
    <t>AZIONE</t>
  </si>
  <si>
    <t>2.II.i.2
Efficienza Energetica</t>
  </si>
  <si>
    <t>Micro e Piccola impresa</t>
  </si>
  <si>
    <t>(per la percentuale da inserire vedi tabella a lato)</t>
  </si>
  <si>
    <t>a) installazione di impianti di cogenerazione ad alto rendimento;</t>
  </si>
  <si>
    <t>b) interventi di razionalizzazione dei cicli produttivi;</t>
  </si>
  <si>
    <t>c) interventi di efficientamento energetico di edifici;</t>
  </si>
  <si>
    <t>d) Installazione sistemi building automation;</t>
  </si>
  <si>
    <t>e) sviluppo processi innovativi (comprese nuove linee di produz);</t>
  </si>
  <si>
    <t>2.II.Ii.2
Energie rinnovabili</t>
  </si>
  <si>
    <t>Art.41</t>
  </si>
  <si>
    <t>a) installazione di impianti CAR alimentati a biomassa;</t>
  </si>
  <si>
    <t>b) installazione impianti FER per energia idraulica e fotovoltaica;</t>
  </si>
  <si>
    <t>c) installazione impianti FER per energia dell'ambiente, geotermica, solare termica o da biomassa</t>
  </si>
  <si>
    <t>d) produzione di idrogeno verde da energia elettrica rinnovabile;</t>
  </si>
  <si>
    <t>e) sistemi di accumulo/stoccaggio energia prodotta</t>
  </si>
  <si>
    <t>Per maggiore dettaglio fare riferimento al bando al par. 2.7</t>
  </si>
  <si>
    <t>COSTI AMMISSIBILI (cioè i costi supplementari o sovraccosti)</t>
  </si>
  <si>
    <t>INTENSITA' MASSIMA DI AIUTO</t>
  </si>
  <si>
    <t>di cui:</t>
  </si>
  <si>
    <t>C</t>
  </si>
  <si>
    <t>C x D</t>
  </si>
  <si>
    <t>E</t>
  </si>
  <si>
    <t>(I = H + G)</t>
  </si>
  <si>
    <r>
      <t>(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 quota finanziamento tasso zero + banca</t>
    </r>
  </si>
  <si>
    <r>
      <t>(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) quota contributo</t>
    </r>
  </si>
  <si>
    <t>PR FESR 21/27 - Bando Efficienza Energetica ed energie rinnovabili nelle imprese</t>
  </si>
  <si>
    <t>ESL finanziamento (H) =</t>
  </si>
  <si>
    <t>Contributo (G) =</t>
  </si>
  <si>
    <t>Aiuto totale richiesto (I) =</t>
  </si>
  <si>
    <t>Se E &lt; (H+G)  la quota contributo equivale a  (E - H)</t>
  </si>
  <si>
    <t xml:space="preserve"> AIUTO OTTENIBILE</t>
  </si>
  <si>
    <t>Se E &gt;= (H+G)  la quota contributo rimane uguale</t>
  </si>
  <si>
    <t>DEFINIZIONE INTENSITA' MASSIMA DI AIUTO - esempio di calcolo</t>
  </si>
  <si>
    <t>(ad esempio)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</si>
</sst>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0.000%"/>
    <numFmt numFmtId="167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5" fontId="3" fillId="0" borderId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Border="1"/>
    <xf numFmtId="0" fontId="2" fillId="2" borderId="2" xfId="0" applyFont="1" applyFill="1" applyBorder="1"/>
    <xf numFmtId="0" fontId="1" fillId="2" borderId="0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2" xfId="0" applyFont="1" applyFill="1" applyBorder="1"/>
    <xf numFmtId="0" fontId="1" fillId="3" borderId="0" xfId="0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4" fillId="0" borderId="0" xfId="2" applyBorder="1"/>
    <xf numFmtId="0" fontId="6" fillId="0" borderId="0" xfId="2" applyFont="1" applyBorder="1" applyAlignment="1">
      <alignment horizontal="left" vertical="center"/>
    </xf>
    <xf numFmtId="0" fontId="4" fillId="0" borderId="0" xfId="2" applyAlignment="1"/>
    <xf numFmtId="0" fontId="6" fillId="4" borderId="9" xfId="2" applyFont="1" applyFill="1" applyBorder="1" applyAlignment="1">
      <alignment horizontal="left" vertical="center"/>
    </xf>
    <xf numFmtId="0" fontId="4" fillId="4" borderId="9" xfId="2" applyFill="1" applyBorder="1"/>
    <xf numFmtId="0" fontId="4" fillId="4" borderId="14" xfId="2" applyFill="1" applyBorder="1"/>
    <xf numFmtId="0" fontId="4" fillId="4" borderId="10" xfId="2" applyFill="1" applyBorder="1" applyAlignment="1"/>
    <xf numFmtId="0" fontId="4" fillId="4" borderId="0" xfId="2" applyFill="1" applyBorder="1" applyAlignment="1"/>
    <xf numFmtId="0" fontId="4" fillId="4" borderId="15" xfId="2" applyFill="1" applyBorder="1" applyAlignment="1"/>
    <xf numFmtId="0" fontId="6" fillId="4" borderId="13" xfId="2" applyFont="1" applyFill="1" applyBorder="1" applyAlignment="1">
      <alignment horizontal="center" vertical="center"/>
    </xf>
    <xf numFmtId="0" fontId="4" fillId="4" borderId="16" xfId="2" applyFill="1" applyBorder="1" applyAlignment="1">
      <alignment horizontal="center" vertical="center"/>
    </xf>
    <xf numFmtId="0" fontId="4" fillId="4" borderId="15" xfId="2" applyFill="1" applyBorder="1" applyAlignment="1">
      <alignment horizontal="center" vertical="center"/>
    </xf>
    <xf numFmtId="0" fontId="7" fillId="4" borderId="8" xfId="2" applyFont="1" applyFill="1" applyBorder="1" applyAlignment="1">
      <alignment horizontal="left" vertical="center"/>
    </xf>
    <xf numFmtId="164" fontId="5" fillId="4" borderId="9" xfId="3" applyFont="1" applyFill="1" applyBorder="1" applyAlignment="1">
      <alignment horizontal="center" vertical="center" wrapText="1" shrinkToFit="1"/>
    </xf>
    <xf numFmtId="0" fontId="4" fillId="4" borderId="14" xfId="2" applyFill="1" applyBorder="1" applyAlignment="1">
      <alignment horizontal="center" vertical="center"/>
    </xf>
    <xf numFmtId="0" fontId="4" fillId="4" borderId="10" xfId="2" applyFill="1" applyBorder="1"/>
    <xf numFmtId="0" fontId="4" fillId="4" borderId="0" xfId="2" applyFill="1" applyBorder="1"/>
    <xf numFmtId="0" fontId="4" fillId="4" borderId="15" xfId="2" applyFill="1" applyBorder="1"/>
    <xf numFmtId="0" fontId="6" fillId="4" borderId="10" xfId="2" applyFont="1" applyFill="1" applyBorder="1" applyAlignment="1">
      <alignment horizontal="center" vertical="center"/>
    </xf>
    <xf numFmtId="0" fontId="4" fillId="4" borderId="11" xfId="2" applyFill="1" applyBorder="1"/>
    <xf numFmtId="0" fontId="4" fillId="4" borderId="12" xfId="2" applyFill="1" applyBorder="1"/>
    <xf numFmtId="0" fontId="4" fillId="4" borderId="17" xfId="2" applyFill="1" applyBorder="1"/>
    <xf numFmtId="0" fontId="6" fillId="4" borderId="8" xfId="2" applyFont="1" applyFill="1" applyBorder="1" applyAlignment="1">
      <alignment horizontal="left" vertical="center"/>
    </xf>
    <xf numFmtId="0" fontId="8" fillId="4" borderId="18" xfId="2" applyFont="1" applyFill="1" applyBorder="1" applyAlignment="1">
      <alignment vertical="top"/>
    </xf>
    <xf numFmtId="0" fontId="4" fillId="4" borderId="11" xfId="2" applyFill="1" applyBorder="1" applyAlignment="1"/>
    <xf numFmtId="0" fontId="6" fillId="4" borderId="12" xfId="2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vertical="top"/>
    </xf>
    <xf numFmtId="164" fontId="5" fillId="4" borderId="12" xfId="3" applyFont="1" applyFill="1" applyBorder="1" applyAlignment="1">
      <alignment horizontal="center" vertical="center" wrapText="1" shrinkToFit="1"/>
    </xf>
    <xf numFmtId="0" fontId="4" fillId="4" borderId="17" xfId="2" applyFill="1" applyBorder="1" applyAlignment="1">
      <alignment horizontal="center" vertical="center"/>
    </xf>
    <xf numFmtId="0" fontId="9" fillId="6" borderId="0" xfId="0" applyFont="1" applyFill="1"/>
    <xf numFmtId="0" fontId="0" fillId="6" borderId="0" xfId="0" applyFill="1"/>
    <xf numFmtId="0" fontId="11" fillId="0" borderId="24" xfId="0" applyFont="1" applyBorder="1" applyAlignment="1">
      <alignment vertical="top" wrapText="1"/>
    </xf>
    <xf numFmtId="0" fontId="11" fillId="0" borderId="24" xfId="0" applyFont="1" applyBorder="1" applyAlignment="1">
      <alignment horizontal="center"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top" wrapText="1"/>
    </xf>
    <xf numFmtId="0" fontId="3" fillId="4" borderId="11" xfId="2" applyFont="1" applyFill="1" applyBorder="1"/>
    <xf numFmtId="0" fontId="10" fillId="6" borderId="24" xfId="0" applyFont="1" applyFill="1" applyBorder="1" applyAlignment="1">
      <alignment horizontal="center" vertical="center" wrapText="1"/>
    </xf>
    <xf numFmtId="0" fontId="5" fillId="4" borderId="8" xfId="2" applyFont="1" applyFill="1" applyBorder="1"/>
    <xf numFmtId="0" fontId="0" fillId="0" borderId="0" xfId="0" applyAlignment="1">
      <alignment horizontal="right"/>
    </xf>
    <xf numFmtId="43" fontId="0" fillId="0" borderId="24" xfId="5" applyFont="1" applyBorder="1"/>
    <xf numFmtId="164" fontId="7" fillId="5" borderId="23" xfId="3" applyFont="1" applyFill="1" applyBorder="1" applyAlignment="1">
      <alignment vertical="center" wrapText="1" shrinkToFit="1"/>
    </xf>
    <xf numFmtId="4" fontId="0" fillId="0" borderId="24" xfId="0" applyNumberFormat="1" applyBorder="1"/>
    <xf numFmtId="0" fontId="0" fillId="0" borderId="0" xfId="0" applyBorder="1" applyAlignment="1">
      <alignment horizontal="right"/>
    </xf>
    <xf numFmtId="43" fontId="0" fillId="0" borderId="0" xfId="5" applyFont="1" applyBorder="1"/>
    <xf numFmtId="0" fontId="0" fillId="0" borderId="0" xfId="0" applyBorder="1"/>
    <xf numFmtId="166" fontId="0" fillId="0" borderId="24" xfId="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0" fontId="9" fillId="0" borderId="0" xfId="0" applyFont="1" applyBorder="1"/>
    <xf numFmtId="167" fontId="0" fillId="0" borderId="0" xfId="0" applyNumberFormat="1" applyBorder="1"/>
    <xf numFmtId="0" fontId="15" fillId="0" borderId="24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165" fontId="1" fillId="0" borderId="1" xfId="1" applyFont="1" applyFill="1" applyBorder="1" applyAlignment="1" applyProtection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164" fontId="7" fillId="5" borderId="19" xfId="3" applyFont="1" applyFill="1" applyBorder="1" applyAlignment="1">
      <alignment horizontal="center" vertical="center" wrapText="1" shrinkToFit="1"/>
    </xf>
    <xf numFmtId="164" fontId="7" fillId="5" borderId="20" xfId="3" applyFont="1" applyFill="1" applyBorder="1" applyAlignment="1">
      <alignment horizontal="center" vertical="center" wrapText="1" shrinkToFit="1"/>
    </xf>
    <xf numFmtId="9" fontId="7" fillId="5" borderId="19" xfId="3" applyNumberFormat="1" applyFont="1" applyFill="1" applyBorder="1" applyAlignment="1">
      <alignment horizontal="center" vertical="center" wrapText="1" shrinkToFit="1"/>
    </xf>
    <xf numFmtId="9" fontId="7" fillId="5" borderId="20" xfId="3" applyNumberFormat="1" applyFont="1" applyFill="1" applyBorder="1" applyAlignment="1">
      <alignment horizontal="center" vertical="center" wrapText="1" shrinkToFi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Euro" xfId="1"/>
    <cellStyle name="Euro 2" xfId="3"/>
    <cellStyle name="Migliaia" xfId="5" builtinId="3"/>
    <cellStyle name="Normale" xfId="0" builtinId="0"/>
    <cellStyle name="Normale 2" xfId="2"/>
    <cellStyle name="Percentuale" xfId="6" builtinId="5"/>
    <cellStyle name="Percentu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18</xdr:row>
      <xdr:rowOff>85725</xdr:rowOff>
    </xdr:from>
    <xdr:to>
      <xdr:col>3</xdr:col>
      <xdr:colOff>295275</xdr:colOff>
      <xdr:row>21</xdr:row>
      <xdr:rowOff>180975</xdr:rowOff>
    </xdr:to>
    <xdr:sp macro="" textlink="">
      <xdr:nvSpPr>
        <xdr:cNvPr id="2" name="AutoShape 28"/>
        <xdr:cNvSpPr>
          <a:spLocks noChangeArrowheads="1"/>
        </xdr:cNvSpPr>
      </xdr:nvSpPr>
      <xdr:spPr bwMode="auto">
        <a:xfrm>
          <a:off x="1809750" y="3048000"/>
          <a:ext cx="314325" cy="666750"/>
        </a:xfrm>
        <a:prstGeom prst="downArrow">
          <a:avLst>
            <a:gd name="adj1" fmla="val 50000"/>
            <a:gd name="adj2" fmla="val 35606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566739</xdr:colOff>
      <xdr:row>31</xdr:row>
      <xdr:rowOff>109537</xdr:rowOff>
    </xdr:from>
    <xdr:to>
      <xdr:col>7</xdr:col>
      <xdr:colOff>14289</xdr:colOff>
      <xdr:row>33</xdr:row>
      <xdr:rowOff>14287</xdr:rowOff>
    </xdr:to>
    <xdr:sp macro="" textlink="">
      <xdr:nvSpPr>
        <xdr:cNvPr id="3" name="AutoShape 28"/>
        <xdr:cNvSpPr>
          <a:spLocks noChangeArrowheads="1"/>
        </xdr:cNvSpPr>
      </xdr:nvSpPr>
      <xdr:spPr bwMode="auto">
        <a:xfrm rot="16200000">
          <a:off x="3790951" y="5419725"/>
          <a:ext cx="314325" cy="666750"/>
        </a:xfrm>
        <a:prstGeom prst="downArrow">
          <a:avLst>
            <a:gd name="adj1" fmla="val 50000"/>
            <a:gd name="adj2" fmla="val 35606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561975</xdr:colOff>
      <xdr:row>27</xdr:row>
      <xdr:rowOff>104775</xdr:rowOff>
    </xdr:from>
    <xdr:to>
      <xdr:col>3</xdr:col>
      <xdr:colOff>266700</xdr:colOff>
      <xdr:row>30</xdr:row>
      <xdr:rowOff>57150</xdr:rowOff>
    </xdr:to>
    <xdr:sp macro="" textlink="">
      <xdr:nvSpPr>
        <xdr:cNvPr id="4" name="AutoShape 28"/>
        <xdr:cNvSpPr>
          <a:spLocks noChangeArrowheads="1"/>
        </xdr:cNvSpPr>
      </xdr:nvSpPr>
      <xdr:spPr bwMode="auto">
        <a:xfrm>
          <a:off x="1781175" y="4829175"/>
          <a:ext cx="314325" cy="666750"/>
        </a:xfrm>
        <a:prstGeom prst="downArrow">
          <a:avLst>
            <a:gd name="adj1" fmla="val 50000"/>
            <a:gd name="adj2" fmla="val 35606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485775</xdr:colOff>
      <xdr:row>35</xdr:row>
      <xdr:rowOff>228600</xdr:rowOff>
    </xdr:from>
    <xdr:to>
      <xdr:col>3</xdr:col>
      <xdr:colOff>190500</xdr:colOff>
      <xdr:row>38</xdr:row>
      <xdr:rowOff>142875</xdr:rowOff>
    </xdr:to>
    <xdr:sp macro="" textlink="">
      <xdr:nvSpPr>
        <xdr:cNvPr id="5" name="AutoShape 28"/>
        <xdr:cNvSpPr>
          <a:spLocks noChangeArrowheads="1"/>
        </xdr:cNvSpPr>
      </xdr:nvSpPr>
      <xdr:spPr bwMode="auto">
        <a:xfrm>
          <a:off x="1704975" y="6667500"/>
          <a:ext cx="314325" cy="666750"/>
        </a:xfrm>
        <a:prstGeom prst="downArrow">
          <a:avLst>
            <a:gd name="adj1" fmla="val 50000"/>
            <a:gd name="adj2" fmla="val 35606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280989</xdr:colOff>
      <xdr:row>8</xdr:row>
      <xdr:rowOff>42862</xdr:rowOff>
    </xdr:from>
    <xdr:to>
      <xdr:col>6</xdr:col>
      <xdr:colOff>242889</xdr:colOff>
      <xdr:row>11</xdr:row>
      <xdr:rowOff>80962</xdr:rowOff>
    </xdr:to>
    <xdr:sp macro="" textlink="">
      <xdr:nvSpPr>
        <xdr:cNvPr id="7" name="AutoShape 28"/>
        <xdr:cNvSpPr>
          <a:spLocks noChangeArrowheads="1"/>
        </xdr:cNvSpPr>
      </xdr:nvSpPr>
      <xdr:spPr bwMode="auto">
        <a:xfrm rot="16200000">
          <a:off x="4533901" y="1190625"/>
          <a:ext cx="638175" cy="666750"/>
        </a:xfrm>
        <a:prstGeom prst="downArrow">
          <a:avLst>
            <a:gd name="adj1" fmla="val 50000"/>
            <a:gd name="adj2" fmla="val 35606"/>
          </a:avLst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D55" sqref="D55"/>
    </sheetView>
  </sheetViews>
  <sheetFormatPr defaultRowHeight="15" x14ac:dyDescent="0.25"/>
  <cols>
    <col min="3" max="3" width="14" customWidth="1"/>
    <col min="4" max="4" width="13.28515625" bestFit="1" customWidth="1"/>
    <col min="5" max="5" width="18" customWidth="1"/>
    <col min="6" max="6" width="10.5703125" customWidth="1"/>
    <col min="9" max="9" width="15" customWidth="1"/>
    <col min="10" max="10" width="53.5703125" customWidth="1"/>
    <col min="11" max="11" width="21.42578125" customWidth="1"/>
    <col min="12" max="12" width="15.42578125" customWidth="1"/>
    <col min="13" max="13" width="18.5703125" customWidth="1"/>
  </cols>
  <sheetData>
    <row r="1" spans="1:18" ht="31.5" x14ac:dyDescent="0.5">
      <c r="A1" s="67" t="s">
        <v>43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3" spans="1:18" x14ac:dyDescent="0.25">
      <c r="A3" s="46" t="s">
        <v>50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5" spans="1:18" ht="15.75" thickBot="1" x14ac:dyDescent="0.3"/>
    <row r="6" spans="1:18" ht="15.75" thickBot="1" x14ac:dyDescent="0.3">
      <c r="B6" s="71" t="s">
        <v>0</v>
      </c>
      <c r="C6" s="71"/>
      <c r="D6" s="71"/>
      <c r="E6" s="71"/>
      <c r="F6" s="1"/>
    </row>
    <row r="7" spans="1:18" x14ac:dyDescent="0.25">
      <c r="B7" s="2" t="s">
        <v>1</v>
      </c>
      <c r="C7" s="3"/>
      <c r="D7" s="3"/>
      <c r="E7" s="4"/>
      <c r="F7" s="1"/>
    </row>
    <row r="8" spans="1:18" x14ac:dyDescent="0.25">
      <c r="B8" s="5" t="s">
        <v>2</v>
      </c>
      <c r="C8" s="3"/>
      <c r="D8" s="3"/>
      <c r="E8" s="4"/>
      <c r="F8" s="1"/>
    </row>
    <row r="9" spans="1:18" ht="15.75" thickBot="1" x14ac:dyDescent="0.3">
      <c r="B9" s="5"/>
      <c r="C9" s="3"/>
      <c r="D9" s="3"/>
      <c r="E9" s="4"/>
      <c r="F9" s="1"/>
      <c r="I9" s="83" t="s">
        <v>51</v>
      </c>
    </row>
    <row r="10" spans="1:18" ht="15.75" thickBot="1" x14ac:dyDescent="0.3">
      <c r="B10" s="72" t="s">
        <v>3</v>
      </c>
      <c r="C10" s="69">
        <v>1000000</v>
      </c>
      <c r="D10" s="69"/>
      <c r="E10" s="73" t="s">
        <v>4</v>
      </c>
      <c r="F10" s="6"/>
      <c r="H10" t="s">
        <v>36</v>
      </c>
      <c r="I10" s="56">
        <v>700000</v>
      </c>
      <c r="J10" t="s">
        <v>41</v>
      </c>
    </row>
    <row r="11" spans="1:18" ht="15.75" thickBot="1" x14ac:dyDescent="0.3">
      <c r="B11" s="72"/>
      <c r="C11" s="69"/>
      <c r="D11" s="69"/>
      <c r="E11" s="73"/>
      <c r="F11" s="6"/>
      <c r="I11" s="56">
        <v>300000</v>
      </c>
      <c r="J11" t="s">
        <v>42</v>
      </c>
    </row>
    <row r="12" spans="1:18" ht="15.75" thickBot="1" x14ac:dyDescent="0.3">
      <c r="B12" s="7"/>
      <c r="C12" s="8"/>
      <c r="D12" s="8"/>
      <c r="E12" s="9"/>
      <c r="F12" s="6"/>
    </row>
    <row r="13" spans="1:18" x14ac:dyDescent="0.25">
      <c r="B13" s="10" t="s">
        <v>6</v>
      </c>
      <c r="C13" s="11"/>
      <c r="D13" s="11"/>
      <c r="E13" s="12"/>
      <c r="F13" s="1"/>
    </row>
    <row r="14" spans="1:18" x14ac:dyDescent="0.25">
      <c r="B14" s="13" t="s">
        <v>7</v>
      </c>
      <c r="C14" s="11"/>
      <c r="D14" s="11"/>
      <c r="E14" s="12"/>
      <c r="F14" s="1"/>
    </row>
    <row r="15" spans="1:18" ht="15.75" thickBot="1" x14ac:dyDescent="0.3">
      <c r="B15" s="13"/>
      <c r="C15" s="11"/>
      <c r="D15" s="11"/>
      <c r="E15" s="12"/>
      <c r="F15" s="1"/>
    </row>
    <row r="16" spans="1:18" ht="16.5" thickBot="1" x14ac:dyDescent="0.3">
      <c r="B16" s="68" t="s">
        <v>8</v>
      </c>
      <c r="C16" s="69">
        <v>400000</v>
      </c>
      <c r="D16" s="69"/>
      <c r="E16" s="70" t="s">
        <v>4</v>
      </c>
      <c r="F16" s="6"/>
      <c r="M16" s="18"/>
      <c r="R16" s="17"/>
    </row>
    <row r="17" spans="2:18" ht="15.75" thickBot="1" x14ac:dyDescent="0.3">
      <c r="B17" s="68"/>
      <c r="C17" s="69"/>
      <c r="D17" s="69"/>
      <c r="E17" s="70"/>
      <c r="F17" s="6"/>
      <c r="M17" s="19"/>
      <c r="R17" s="17"/>
    </row>
    <row r="18" spans="2:18" ht="15.75" thickBot="1" x14ac:dyDescent="0.3">
      <c r="B18" s="14"/>
      <c r="C18" s="15"/>
      <c r="D18" s="15"/>
      <c r="E18" s="16"/>
      <c r="F18" s="1"/>
      <c r="M18" s="19"/>
      <c r="R18" s="17"/>
    </row>
    <row r="19" spans="2:18" x14ac:dyDescent="0.25">
      <c r="B19" s="1"/>
      <c r="C19" s="1"/>
      <c r="D19" s="1"/>
      <c r="E19" s="1"/>
      <c r="F19" s="1"/>
      <c r="M19" s="19"/>
      <c r="R19" s="17"/>
    </row>
    <row r="24" spans="2:18" ht="15.75" x14ac:dyDescent="0.25">
      <c r="B24" s="54" t="s">
        <v>34</v>
      </c>
      <c r="C24" s="20"/>
      <c r="D24" s="21"/>
      <c r="E24" s="21"/>
      <c r="F24" s="22"/>
    </row>
    <row r="25" spans="2:18" ht="15.75" thickBot="1" x14ac:dyDescent="0.3">
      <c r="B25" s="23"/>
      <c r="C25" s="24"/>
      <c r="D25" s="24"/>
      <c r="E25" s="24"/>
      <c r="F25" s="25"/>
    </row>
    <row r="26" spans="2:18" ht="16.5" thickBot="1" x14ac:dyDescent="0.3">
      <c r="B26" s="23"/>
      <c r="C26" s="26" t="s">
        <v>37</v>
      </c>
      <c r="D26" s="75">
        <f>C10-C16</f>
        <v>600000</v>
      </c>
      <c r="E26" s="76"/>
      <c r="F26" s="27"/>
    </row>
    <row r="27" spans="2:18" ht="15.75" x14ac:dyDescent="0.25">
      <c r="B27" s="41"/>
      <c r="C27" s="42"/>
      <c r="D27" s="43" t="s">
        <v>9</v>
      </c>
      <c r="E27" s="44"/>
      <c r="F27" s="45"/>
      <c r="I27" s="82" t="s">
        <v>33</v>
      </c>
      <c r="J27" s="82"/>
      <c r="K27" s="82"/>
      <c r="L27" s="82"/>
      <c r="M27" s="82"/>
      <c r="N27" s="82"/>
    </row>
    <row r="29" spans="2:18" ht="25.5" x14ac:dyDescent="0.25">
      <c r="I29" s="53" t="s">
        <v>17</v>
      </c>
      <c r="J29" s="53" t="s">
        <v>11</v>
      </c>
      <c r="K29" s="53" t="s">
        <v>12</v>
      </c>
      <c r="L29" s="53" t="s">
        <v>19</v>
      </c>
      <c r="M29" s="53" t="s">
        <v>13</v>
      </c>
      <c r="N29" s="53" t="s">
        <v>14</v>
      </c>
    </row>
    <row r="30" spans="2:18" ht="15.75" customHeight="1" x14ac:dyDescent="0.25">
      <c r="I30" s="79" t="s">
        <v>18</v>
      </c>
      <c r="J30" s="48" t="s">
        <v>21</v>
      </c>
      <c r="K30" s="49" t="s">
        <v>15</v>
      </c>
      <c r="L30" s="50">
        <v>0.65</v>
      </c>
      <c r="M30" s="50">
        <v>0.55000000000000004</v>
      </c>
      <c r="N30" s="50">
        <v>0.45</v>
      </c>
    </row>
    <row r="31" spans="2:18" ht="15.75" customHeight="1" x14ac:dyDescent="0.25">
      <c r="I31" s="80"/>
      <c r="J31" s="48" t="s">
        <v>22</v>
      </c>
      <c r="K31" s="49" t="s">
        <v>16</v>
      </c>
      <c r="L31" s="50">
        <v>0.5</v>
      </c>
      <c r="M31" s="50">
        <v>0.4</v>
      </c>
      <c r="N31" s="50">
        <v>0.3</v>
      </c>
    </row>
    <row r="32" spans="2:18" x14ac:dyDescent="0.25">
      <c r="B32" s="29" t="s">
        <v>10</v>
      </c>
      <c r="C32" s="21"/>
      <c r="D32" s="30"/>
      <c r="E32" s="31"/>
      <c r="I32" s="80"/>
      <c r="J32" s="48" t="s">
        <v>23</v>
      </c>
      <c r="K32" s="49" t="s">
        <v>16</v>
      </c>
      <c r="L32" s="50">
        <v>0.5</v>
      </c>
      <c r="M32" s="50">
        <v>0.4</v>
      </c>
      <c r="N32" s="50">
        <v>0.3</v>
      </c>
    </row>
    <row r="33" spans="1:14" ht="16.5" customHeight="1" thickBot="1" x14ac:dyDescent="0.3">
      <c r="B33" s="32"/>
      <c r="C33" s="33"/>
      <c r="D33" s="33"/>
      <c r="E33" s="34"/>
      <c r="I33" s="80"/>
      <c r="J33" s="48" t="s">
        <v>24</v>
      </c>
      <c r="K33" s="49" t="s">
        <v>16</v>
      </c>
      <c r="L33" s="50">
        <v>0.5</v>
      </c>
      <c r="M33" s="50">
        <v>0.4</v>
      </c>
      <c r="N33" s="50">
        <v>0.3</v>
      </c>
    </row>
    <row r="34" spans="1:14" ht="16.5" thickBot="1" x14ac:dyDescent="0.3">
      <c r="B34" s="35" t="s">
        <v>5</v>
      </c>
      <c r="C34" s="77">
        <v>0.65</v>
      </c>
      <c r="D34" s="78"/>
      <c r="E34" s="28"/>
      <c r="I34" s="81"/>
      <c r="J34" s="51" t="s">
        <v>25</v>
      </c>
      <c r="K34" s="49" t="s">
        <v>16</v>
      </c>
      <c r="L34" s="50">
        <v>0.5</v>
      </c>
      <c r="M34" s="50">
        <v>0.4</v>
      </c>
      <c r="N34" s="50">
        <v>0.3</v>
      </c>
    </row>
    <row r="35" spans="1:14" ht="15" customHeight="1" x14ac:dyDescent="0.25">
      <c r="B35" s="52" t="s">
        <v>20</v>
      </c>
      <c r="C35" s="37"/>
      <c r="D35" s="37"/>
      <c r="E35" s="38"/>
      <c r="I35" s="74" t="s">
        <v>26</v>
      </c>
      <c r="J35" s="48" t="s">
        <v>28</v>
      </c>
      <c r="K35" s="49" t="s">
        <v>27</v>
      </c>
      <c r="L35" s="50">
        <v>0.5</v>
      </c>
      <c r="M35" s="50">
        <v>0.4</v>
      </c>
      <c r="N35" s="50">
        <v>0.3</v>
      </c>
    </row>
    <row r="36" spans="1:14" ht="18.75" customHeight="1" x14ac:dyDescent="0.25">
      <c r="I36" s="74"/>
      <c r="J36" s="48" t="s">
        <v>29</v>
      </c>
      <c r="K36" s="49" t="s">
        <v>27</v>
      </c>
      <c r="L36" s="50">
        <v>0.5</v>
      </c>
      <c r="M36" s="50">
        <v>0.4</v>
      </c>
      <c r="N36" s="50">
        <v>0.3</v>
      </c>
    </row>
    <row r="37" spans="1:14" ht="25.5" x14ac:dyDescent="0.25">
      <c r="I37" s="74"/>
      <c r="J37" s="48" t="s">
        <v>30</v>
      </c>
      <c r="K37" s="49" t="s">
        <v>27</v>
      </c>
      <c r="L37" s="50">
        <v>0.5</v>
      </c>
      <c r="M37" s="50">
        <v>0.4</v>
      </c>
      <c r="N37" s="50">
        <v>0.3</v>
      </c>
    </row>
    <row r="38" spans="1:14" x14ac:dyDescent="0.25">
      <c r="I38" s="74"/>
      <c r="J38" s="48" t="s">
        <v>31</v>
      </c>
      <c r="K38" s="49" t="s">
        <v>27</v>
      </c>
      <c r="L38" s="50">
        <v>0.5</v>
      </c>
      <c r="M38" s="50">
        <v>0.4</v>
      </c>
      <c r="N38" s="50">
        <v>0.3</v>
      </c>
    </row>
    <row r="39" spans="1:14" x14ac:dyDescent="0.25">
      <c r="I39" s="74"/>
      <c r="J39" s="48" t="s">
        <v>32</v>
      </c>
      <c r="K39" s="49" t="s">
        <v>27</v>
      </c>
      <c r="L39" s="50">
        <v>0.5</v>
      </c>
      <c r="M39" s="50">
        <v>0.4</v>
      </c>
      <c r="N39" s="50">
        <v>0.3</v>
      </c>
    </row>
    <row r="41" spans="1:14" ht="15.75" x14ac:dyDescent="0.25">
      <c r="B41" s="39" t="s">
        <v>35</v>
      </c>
      <c r="C41" s="21"/>
      <c r="D41" s="30"/>
      <c r="E41" s="31"/>
    </row>
    <row r="42" spans="1:14" ht="15.75" thickBot="1" x14ac:dyDescent="0.3">
      <c r="B42" s="32"/>
      <c r="C42" s="33"/>
      <c r="D42" s="33"/>
      <c r="E42" s="34"/>
    </row>
    <row r="43" spans="1:14" ht="16.5" thickBot="1" x14ac:dyDescent="0.3">
      <c r="B43" s="35" t="s">
        <v>39</v>
      </c>
      <c r="C43" s="57">
        <f>D26*C34</f>
        <v>390000</v>
      </c>
      <c r="D43" s="33"/>
      <c r="E43" s="28"/>
    </row>
    <row r="44" spans="1:14" x14ac:dyDescent="0.25">
      <c r="B44" s="36"/>
      <c r="C44" s="40" t="s">
        <v>38</v>
      </c>
      <c r="D44" s="37"/>
      <c r="E44" s="38"/>
    </row>
    <row r="48" spans="1:14" x14ac:dyDescent="0.25">
      <c r="A48" s="46" t="s">
        <v>48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51" spans="1:11" x14ac:dyDescent="0.25">
      <c r="C51" s="55" t="s">
        <v>44</v>
      </c>
      <c r="D51" s="58">
        <v>80084.087286565569</v>
      </c>
      <c r="E51" s="62">
        <v>0.11440583898080796</v>
      </c>
    </row>
    <row r="52" spans="1:11" x14ac:dyDescent="0.25">
      <c r="E52" s="63"/>
    </row>
    <row r="53" spans="1:11" x14ac:dyDescent="0.25">
      <c r="C53" s="55" t="s">
        <v>45</v>
      </c>
      <c r="D53" s="56">
        <v>300000</v>
      </c>
      <c r="E53" s="64">
        <v>0.3</v>
      </c>
    </row>
    <row r="55" spans="1:11" x14ac:dyDescent="0.25">
      <c r="C55" s="55" t="s">
        <v>46</v>
      </c>
      <c r="D55" s="56">
        <f>D51+D53</f>
        <v>380084.08728656557</v>
      </c>
      <c r="E55" t="s">
        <v>40</v>
      </c>
      <c r="I55" s="59"/>
      <c r="J55" s="60"/>
      <c r="K55" s="61"/>
    </row>
    <row r="58" spans="1:11" x14ac:dyDescent="0.25">
      <c r="C58" s="55"/>
      <c r="D58" t="s">
        <v>49</v>
      </c>
    </row>
    <row r="60" spans="1:11" x14ac:dyDescent="0.25">
      <c r="D60" t="s">
        <v>47</v>
      </c>
    </row>
    <row r="61" spans="1:11" x14ac:dyDescent="0.25">
      <c r="A61" s="65"/>
      <c r="B61" s="61"/>
      <c r="C61" s="61"/>
      <c r="D61" s="61"/>
    </row>
    <row r="62" spans="1:11" x14ac:dyDescent="0.25">
      <c r="A62" s="61"/>
      <c r="B62" s="61"/>
      <c r="C62" s="61"/>
      <c r="D62" s="61"/>
    </row>
    <row r="63" spans="1:11" x14ac:dyDescent="0.25">
      <c r="A63" s="61"/>
      <c r="B63" s="61"/>
      <c r="C63" s="59"/>
      <c r="D63" s="66"/>
    </row>
  </sheetData>
  <mergeCells count="13">
    <mergeCell ref="I35:I39"/>
    <mergeCell ref="D26:E26"/>
    <mergeCell ref="C34:D34"/>
    <mergeCell ref="I30:I34"/>
    <mergeCell ref="I27:N27"/>
    <mergeCell ref="A1:N1"/>
    <mergeCell ref="B16:B17"/>
    <mergeCell ref="C16:D17"/>
    <mergeCell ref="E16:E17"/>
    <mergeCell ref="B6:E6"/>
    <mergeCell ref="B10:B11"/>
    <mergeCell ref="C10:D11"/>
    <mergeCell ref="E10:E1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aiuto ottenibile</vt:lpstr>
    </vt:vector>
  </TitlesOfParts>
  <Company>Finpiemonte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carlucci</dc:creator>
  <cp:lastModifiedBy>Stefano Grandi</cp:lastModifiedBy>
  <cp:lastPrinted>2016-07-01T07:28:08Z</cp:lastPrinted>
  <dcterms:created xsi:type="dcterms:W3CDTF">2016-06-21T11:32:41Z</dcterms:created>
  <dcterms:modified xsi:type="dcterms:W3CDTF">2023-03-14T07:43:09Z</dcterms:modified>
</cp:coreProperties>
</file>